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mc:AlternateContent xmlns:mc="http://schemas.openxmlformats.org/markup-compatibility/2006">
    <mc:Choice Requires="x15">
      <x15ac:absPath xmlns:x15ac="http://schemas.microsoft.com/office/spreadsheetml/2010/11/ac" url="/Users/anadimovska/Downloads/Knowledge base ENG - Clean/"/>
    </mc:Choice>
  </mc:AlternateContent>
  <xr:revisionPtr revIDLastSave="0" documentId="13_ncr:1_{3F67A76D-BC80-C047-97E8-ADDE3B19744E}" xr6:coauthVersionLast="47" xr6:coauthVersionMax="47" xr10:uidLastSave="{00000000-0000-0000-0000-000000000000}"/>
  <bookViews>
    <workbookView xWindow="0" yWindow="500" windowWidth="23260" windowHeight="15360" xr2:uid="{00000000-000D-0000-FFFF-FFFF00000000}"/>
  </bookViews>
  <sheets>
    <sheet name="Light Bulbs"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5" i="10" l="1"/>
  <c r="F125" i="10" s="1"/>
  <c r="D102" i="10"/>
  <c r="C103" i="10"/>
  <c r="C104" i="10"/>
  <c r="F130" i="10" l="1"/>
  <c r="E130" i="10"/>
  <c r="D130" i="10"/>
  <c r="F123" i="10"/>
  <c r="E123" i="10"/>
  <c r="D123" i="10"/>
  <c r="F122" i="10"/>
  <c r="F124" i="10" s="1"/>
  <c r="F126" i="10" s="1"/>
  <c r="F131" i="10" s="1"/>
  <c r="E122" i="10"/>
  <c r="E124" i="10" s="1"/>
  <c r="E126" i="10" s="1"/>
  <c r="E131" i="10" s="1"/>
  <c r="D122" i="10"/>
  <c r="D126" i="10" l="1"/>
  <c r="D131" i="10" s="1"/>
  <c r="D132" i="10" s="1"/>
  <c r="D124" i="10"/>
  <c r="F132" i="10"/>
  <c r="E132" i="10"/>
  <c r="F133" i="10" l="1"/>
  <c r="E133" i="10"/>
  <c r="D133" i="10"/>
</calcChain>
</file>

<file path=xl/sharedStrings.xml><?xml version="1.0" encoding="utf-8"?>
<sst xmlns="http://schemas.openxmlformats.org/spreadsheetml/2006/main" count="114" uniqueCount="97">
  <si>
    <t>GREENING BUSINESS
LIGHTING - CHARACTERISTICS OF INDIVIDUAL TYPES OF ELECTRIC BULBS 
GUIDE</t>
  </si>
  <si>
    <t>Contents</t>
  </si>
  <si>
    <t>Basic characteristics of certain types of electric bulbs</t>
  </si>
  <si>
    <t>Energy efficiency labeling of electric light sources</t>
  </si>
  <si>
    <t>Energy consumption and savings</t>
  </si>
  <si>
    <t>Calculating lighting costs per bulb</t>
  </si>
  <si>
    <t>Disclaimer:</t>
  </si>
  <si>
    <t>Characteristic</t>
  </si>
  <si>
    <t>Incandescent bulb</t>
  </si>
  <si>
    <t>Compact Fluorescent Light Bulbs (CFLs)</t>
  </si>
  <si>
    <t>LED bulb</t>
  </si>
  <si>
    <t>Energy use</t>
  </si>
  <si>
    <t>High</t>
  </si>
  <si>
    <t>Middle</t>
  </si>
  <si>
    <t>Small</t>
  </si>
  <si>
    <t>Energy efficiency</t>
  </si>
  <si>
    <t>90% of energy is wasted on heating</t>
  </si>
  <si>
    <t xml:space="preserve"> Uses 75% less energy than an incandescent bulb</t>
  </si>
  <si>
    <t>Uses 84% less energy than an incandescent bulb</t>
  </si>
  <si>
    <t>The relationship between heat and light</t>
  </si>
  <si>
    <t>10% of the energy consumed is converted into light while the remaining 90% of the energy is converted into heat</t>
  </si>
  <si>
    <t>50% of the energy consumed is converted into light while the remaining 50% of the energy is converted into heat</t>
  </si>
  <si>
    <t xml:space="preserve"> 80% of the energy consumed is converted into light while only 20% is converted into heat</t>
  </si>
  <si>
    <t>Environmental impact</t>
  </si>
  <si>
    <t>High (contains mercury)</t>
  </si>
  <si>
    <t>Low</t>
  </si>
  <si>
    <t>Lifespan (working)</t>
  </si>
  <si>
    <t>1000 hours</t>
  </si>
  <si>
    <t>8000 hours</t>
  </si>
  <si>
    <t>25000-50000 hours</t>
  </si>
  <si>
    <t>Luminous flux [lm] and power [W] of bulbs</t>
  </si>
  <si>
    <t xml:space="preserve"> Luminous flux</t>
  </si>
  <si>
    <t>Strength</t>
  </si>
  <si>
    <t>400 – 500 lumens</t>
  </si>
  <si>
    <t>40W</t>
  </si>
  <si>
    <t>8 – 12W</t>
  </si>
  <si>
    <t>6 – 7W</t>
  </si>
  <si>
    <t>650 – 850 lumens</t>
  </si>
  <si>
    <t>60W</t>
  </si>
  <si>
    <t>13 – 18W</t>
  </si>
  <si>
    <t>7 – 10W</t>
  </si>
  <si>
    <t>1000 – 1400 lumens</t>
  </si>
  <si>
    <t>75W</t>
  </si>
  <si>
    <t>18 – 22W</t>
  </si>
  <si>
    <t>12 – 13W</t>
  </si>
  <si>
    <t>1450-1700+ lumens</t>
  </si>
  <si>
    <t>100W</t>
  </si>
  <si>
    <t>23 – 30W</t>
  </si>
  <si>
    <t>14 – 20W</t>
  </si>
  <si>
    <t>Source</t>
  </si>
  <si>
    <t>https://viribright.com/blogs/insights/comparing-led-vs-cfl-vs-incandescent-light-bulbs</t>
  </si>
  <si>
    <t>I Supplier's name or trademark; 
II Supplier's model identification number; 
III Energy efficiency class scale from A to G; 
IV Energy consumption expressed in kWh of electricity consumption of the light source for 1000 hours in the switched-on state; 
V QR code (if the product is registered in the EPREL database); 
VI Energy efficiency class; 
VII Regulation (EU) number 2019/2015. [Commission Delegated Regulation (EU) 2019/2015 of 11 March 2019 supplementing Regulation (EU) 2017/1369 of the European Parliament and of the Council with regard to energy labelling of light sources and repealing Commission Delegated Regulation (EU) 874/2012 and with Commission Delegated Regulation (EU) 2021/340 of 17 December 2020 amending Delegated Regulations (EU) 2019/2013, (EU) 2019/2014, (EU) 2019/2015, (EU) 2019/2016, EU 2019/2017 and (EU) 2019/2018.]</t>
  </si>
  <si>
    <t>EPREL database</t>
  </si>
  <si>
    <t>https://eprel.ec.europa.eu/screen/product/lightsources</t>
  </si>
  <si>
    <t>Source:</t>
  </si>
  <si>
    <t>https://eur-lex.europa.eu/legal-content/EN/TXT/?qid=1575537561243&amp;uri=CELEX:32019R2015</t>
  </si>
  <si>
    <t>Source: European Commission</t>
  </si>
  <si>
    <t>https://ec.europa.eu/health/scientific_committees/opinions_layman/mercury-in-cfl/en/mercury-cfl/figtableboxes/energy-saving-consumption.htm</t>
  </si>
  <si>
    <t xml:space="preserve"> Strength</t>
  </si>
  <si>
    <t>W</t>
  </si>
  <si>
    <t>Average life expectancy</t>
  </si>
  <si>
    <t>hourly</t>
  </si>
  <si>
    <t>Quantity of bulbs</t>
  </si>
  <si>
    <t>com</t>
  </si>
  <si>
    <t>Daily number of working hours</t>
  </si>
  <si>
    <t>h</t>
  </si>
  <si>
    <t>Annual number of working hours</t>
  </si>
  <si>
    <t>h/year</t>
  </si>
  <si>
    <t>Daily electricity consumption</t>
  </si>
  <si>
    <t>kWh/day</t>
  </si>
  <si>
    <t>Annual electricity consumption</t>
  </si>
  <si>
    <t>kWh/year</t>
  </si>
  <si>
    <t>Electricity price for industry in 2024 (including all taxes and fees)</t>
  </si>
  <si>
    <t>EUR/kWh</t>
  </si>
  <si>
    <t>Annual electricity costs per light bulb</t>
  </si>
  <si>
    <t>EUR</t>
  </si>
  <si>
    <t>Economic period: 25,000 hours, or approximately 23 years)</t>
  </si>
  <si>
    <t>Required number of bulbs in the economic period (economic period/lifetime)</t>
  </si>
  <si>
    <t>Average purchase price of a light bulb</t>
  </si>
  <si>
    <t>EUR/piece</t>
  </si>
  <si>
    <t>A</t>
  </si>
  <si>
    <t>Cost of replacing light bulbs over a period of 23 years</t>
  </si>
  <si>
    <t>B</t>
  </si>
  <si>
    <t xml:space="preserve"> Electricity costs for a period of 23 years</t>
  </si>
  <si>
    <t>C</t>
  </si>
  <si>
    <t>Total costs for a period of 23 years (A+B)</t>
  </si>
  <si>
    <t>Savings compared to a classic light bulb</t>
  </si>
  <si>
    <t xml:space="preserve"> Serbia</t>
  </si>
  <si>
    <t xml:space="preserve"> North Macedonia</t>
  </si>
  <si>
    <t xml:space="preserve"> *Source of electricity prices for industry: EUROSTAT</t>
  </si>
  <si>
    <t>Electricity prices for non-household consumers- bi-annual data (from 2007 onwards)</t>
  </si>
  <si>
    <t>Energy saving</t>
  </si>
  <si>
    <t>Energy consumption</t>
  </si>
  <si>
    <t>Compact Fluorescent Light Bulb (CFLs)</t>
  </si>
  <si>
    <t>LED bulbs</t>
  </si>
  <si>
    <t>Incandescent bulbs</t>
  </si>
  <si>
    <t>Funded by the European Union. Views and opinions expressed are however those of the author(s) only and do not necessarily reflect those of the European Union or Foundation Tempus. Neither the European Union nor the granting authority can be held responsible for them.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</si>
</sst>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Aptos Narrow"/>
      <family val="2"/>
      <scheme val="minor"/>
    </font>
    <font>
      <sz val="10"/>
      <color theme="1"/>
      <name val="Calibri"/>
      <family val="2"/>
      <charset val="238"/>
    </font>
    <font>
      <sz val="10"/>
      <color rgb="FF0000FF"/>
      <name val="Calibri"/>
      <family val="2"/>
      <charset val="238"/>
    </font>
    <font>
      <sz val="10"/>
      <name val="Calibri"/>
      <family val="2"/>
      <charset val="238"/>
    </font>
    <font>
      <b/>
      <sz val="10"/>
      <color theme="1"/>
      <name val="Calibri"/>
      <family val="2"/>
      <charset val="238"/>
    </font>
    <font>
      <u/>
      <sz val="11"/>
      <color theme="10"/>
      <name val="Aptos Narrow"/>
      <family val="2"/>
      <scheme val="minor"/>
    </font>
    <font>
      <b/>
      <sz val="10"/>
      <name val="Calibri"/>
      <family val="2"/>
      <charset val="238"/>
    </font>
    <font>
      <sz val="11"/>
      <color theme="1"/>
      <name val="Calibri"/>
      <family val="2"/>
      <charset val="238"/>
    </font>
    <font>
      <u/>
      <sz val="11"/>
      <color theme="10"/>
      <name val="Calibri"/>
      <family val="2"/>
      <charset val="238"/>
    </font>
    <font>
      <sz val="9"/>
      <name val="Calibri"/>
      <family val="2"/>
      <charset val="238"/>
    </font>
  </fonts>
  <fills count="7">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9"/>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rgb="FF008000"/>
      </left>
      <right/>
      <top style="thin">
        <color rgb="FF008000"/>
      </top>
      <bottom style="medium">
        <color rgb="FF008000"/>
      </bottom>
      <diagonal/>
    </border>
    <border>
      <left/>
      <right/>
      <top style="thin">
        <color rgb="FF008000"/>
      </top>
      <bottom style="medium">
        <color rgb="FF008000"/>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74">
    <xf numFmtId="0" fontId="0" fillId="0" borderId="0" xfId="0"/>
    <xf numFmtId="0" fontId="1" fillId="0" borderId="0" xfId="0" applyFont="1"/>
    <xf numFmtId="0" fontId="1" fillId="0" borderId="6" xfId="0" applyFont="1" applyBorder="1" applyAlignment="1">
      <alignment horizontal="center" vertical="center"/>
    </xf>
    <xf numFmtId="0" fontId="3" fillId="3" borderId="6" xfId="0"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0" fontId="6" fillId="2" borderId="2" xfId="0" applyFont="1" applyFill="1" applyBorder="1" applyAlignment="1">
      <alignment horizontal="right" vertical="center" wrapText="1"/>
    </xf>
    <xf numFmtId="0" fontId="6" fillId="2"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wrapText="1"/>
    </xf>
    <xf numFmtId="0" fontId="1" fillId="0" borderId="7" xfId="0" applyFont="1" applyBorder="1"/>
    <xf numFmtId="0" fontId="6" fillId="0" borderId="5" xfId="0" applyFont="1" applyBorder="1" applyAlignment="1">
      <alignment horizontal="center" vertical="center" wrapText="1"/>
    </xf>
    <xf numFmtId="0" fontId="6" fillId="0" borderId="6" xfId="0" applyFont="1" applyBorder="1" applyAlignment="1">
      <alignment horizontal="justify" vertical="center" wrapText="1"/>
    </xf>
    <xf numFmtId="2" fontId="3" fillId="0" borderId="6" xfId="0" applyNumberFormat="1" applyFont="1" applyBorder="1" applyAlignment="1">
      <alignment horizontal="center" vertical="center" wrapText="1"/>
    </xf>
    <xf numFmtId="0" fontId="3" fillId="3" borderId="6" xfId="0" applyFont="1" applyFill="1" applyBorder="1" applyAlignment="1">
      <alignment horizontal="justify" vertical="center" wrapText="1"/>
    </xf>
    <xf numFmtId="0" fontId="1" fillId="0" borderId="0" xfId="0" applyFont="1" applyAlignment="1">
      <alignment vertical="center"/>
    </xf>
    <xf numFmtId="0" fontId="3" fillId="0" borderId="6" xfId="0" applyFont="1" applyBorder="1" applyAlignment="1">
      <alignment horizontal="justify"/>
    </xf>
    <xf numFmtId="0" fontId="3" fillId="0" borderId="6" xfId="0" applyFont="1" applyBorder="1" applyAlignment="1">
      <alignment horizontal="center" vertical="center"/>
    </xf>
    <xf numFmtId="0" fontId="3" fillId="0" borderId="0" xfId="0" applyFont="1"/>
    <xf numFmtId="0" fontId="1" fillId="0" borderId="0" xfId="0" applyFont="1" applyAlignment="1">
      <alignment horizontal="justify"/>
    </xf>
    <xf numFmtId="0" fontId="6" fillId="2" borderId="1"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6" xfId="0" applyFont="1" applyFill="1" applyBorder="1" applyAlignment="1">
      <alignment horizontal="justify" vertical="center" wrapText="1"/>
    </xf>
    <xf numFmtId="2" fontId="3" fillId="5" borderId="6" xfId="0" applyNumberFormat="1" applyFont="1" applyFill="1" applyBorder="1" applyAlignment="1">
      <alignment horizontal="center" vertical="center" wrapText="1"/>
    </xf>
    <xf numFmtId="0" fontId="2" fillId="0" borderId="0" xfId="0" applyFont="1"/>
    <xf numFmtId="9" fontId="1" fillId="0" borderId="0" xfId="0" applyNumberFormat="1" applyFont="1" applyAlignment="1">
      <alignment horizontal="center" vertical="center"/>
    </xf>
    <xf numFmtId="0" fontId="4" fillId="0" borderId="0" xfId="0" applyFont="1"/>
    <xf numFmtId="0" fontId="1" fillId="4" borderId="11" xfId="0" applyFont="1" applyFill="1" applyBorder="1"/>
    <xf numFmtId="0" fontId="1" fillId="4" borderId="12" xfId="0" applyFont="1" applyFill="1" applyBorder="1"/>
    <xf numFmtId="0" fontId="7" fillId="0" borderId="0" xfId="0" applyFont="1"/>
    <xf numFmtId="0" fontId="1" fillId="0" borderId="6" xfId="0" applyFont="1" applyBorder="1" applyAlignment="1">
      <alignment horizontal="center" vertical="center" wrapText="1"/>
    </xf>
    <xf numFmtId="0" fontId="1" fillId="3" borderId="6" xfId="0" applyFont="1" applyFill="1" applyBorder="1" applyAlignment="1">
      <alignment horizontal="center" vertical="center"/>
    </xf>
    <xf numFmtId="0" fontId="1" fillId="3"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8" fillId="0" borderId="0" xfId="1" applyFont="1"/>
    <xf numFmtId="164"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justify" vertical="center"/>
    </xf>
    <xf numFmtId="0" fontId="1" fillId="0" borderId="0" xfId="0" applyFont="1" applyAlignment="1">
      <alignment horizontal="justify" vertical="center"/>
    </xf>
    <xf numFmtId="0" fontId="3" fillId="0" borderId="6" xfId="0" applyFont="1" applyBorder="1" applyAlignment="1">
      <alignment horizontal="justify" vertical="center" wrapText="1"/>
    </xf>
    <xf numFmtId="0" fontId="1" fillId="0" borderId="6" xfId="0" applyFont="1" applyBorder="1" applyAlignment="1">
      <alignment horizontal="justify" vertical="center" wrapText="1"/>
    </xf>
    <xf numFmtId="0" fontId="4" fillId="2" borderId="6" xfId="0" applyFont="1" applyFill="1" applyBorder="1" applyAlignment="1">
      <alignment horizontal="center" vertical="center"/>
    </xf>
    <xf numFmtId="0" fontId="3" fillId="0" borderId="6" xfId="0" applyFont="1" applyBorder="1" applyAlignment="1">
      <alignment horizontal="justify" vertical="center"/>
    </xf>
    <xf numFmtId="0" fontId="3" fillId="0" borderId="6" xfId="0" applyFont="1" applyBorder="1" applyAlignment="1">
      <alignment horizontal="justify" vertical="center" wrapText="1"/>
    </xf>
    <xf numFmtId="0" fontId="4" fillId="4" borderId="7" xfId="0" applyFont="1" applyFill="1" applyBorder="1" applyAlignment="1">
      <alignment horizontal="center" vertical="center" wrapText="1"/>
    </xf>
    <xf numFmtId="0" fontId="4" fillId="4" borderId="7"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xf numFmtId="0" fontId="3" fillId="0" borderId="15" xfId="0" applyFont="1" applyBorder="1"/>
    <xf numFmtId="0" fontId="3" fillId="0" borderId="14" xfId="0" applyFont="1" applyBorder="1"/>
    <xf numFmtId="0" fontId="3" fillId="0" borderId="10" xfId="0" applyFont="1" applyBorder="1"/>
    <xf numFmtId="0" fontId="3" fillId="0" borderId="0" xfId="0" applyFont="1"/>
    <xf numFmtId="0" fontId="3" fillId="0" borderId="13" xfId="0" applyFont="1" applyBorder="1"/>
    <xf numFmtId="0" fontId="3" fillId="0" borderId="16" xfId="0" applyFont="1" applyBorder="1"/>
    <xf numFmtId="0" fontId="3" fillId="0" borderId="8" xfId="0" applyFont="1" applyBorder="1"/>
    <xf numFmtId="0" fontId="3" fillId="0" borderId="17" xfId="0" applyFont="1" applyBorder="1"/>
    <xf numFmtId="0" fontId="3" fillId="0" borderId="9" xfId="0" applyFont="1" applyBorder="1" applyAlignment="1">
      <alignment horizontal="justify" vertical="center" wrapText="1"/>
    </xf>
    <xf numFmtId="0" fontId="3" fillId="0" borderId="15" xfId="0" applyFont="1" applyBorder="1" applyAlignment="1">
      <alignment horizontal="justify" vertical="center"/>
    </xf>
    <xf numFmtId="0" fontId="3" fillId="0" borderId="14" xfId="0" applyFont="1" applyBorder="1" applyAlignment="1">
      <alignment horizontal="justify" vertical="center"/>
    </xf>
    <xf numFmtId="0" fontId="3" fillId="0" borderId="10" xfId="0" applyFont="1" applyBorder="1" applyAlignment="1">
      <alignment horizontal="justify" vertical="center"/>
    </xf>
    <xf numFmtId="0" fontId="3" fillId="0" borderId="0" xfId="0" applyFont="1" applyAlignment="1">
      <alignment horizontal="justify" vertical="center"/>
    </xf>
    <xf numFmtId="0" fontId="3" fillId="0" borderId="13" xfId="0" applyFont="1" applyBorder="1" applyAlignment="1">
      <alignment horizontal="justify" vertical="center"/>
    </xf>
    <xf numFmtId="0" fontId="3" fillId="0" borderId="16" xfId="0" applyFont="1" applyBorder="1" applyAlignment="1">
      <alignment horizontal="justify" vertical="center"/>
    </xf>
    <xf numFmtId="0" fontId="3" fillId="0" borderId="8" xfId="0" applyFont="1" applyBorder="1" applyAlignment="1">
      <alignment horizontal="justify" vertical="center"/>
    </xf>
    <xf numFmtId="0" fontId="3" fillId="0" borderId="17" xfId="0" applyFont="1" applyBorder="1" applyAlignment="1">
      <alignment horizontal="justify" vertical="center"/>
    </xf>
    <xf numFmtId="0" fontId="1" fillId="0" borderId="0" xfId="0" applyFont="1" applyAlignment="1">
      <alignment horizontal="justify" vertical="center"/>
    </xf>
    <xf numFmtId="0" fontId="8" fillId="0" borderId="0" xfId="1" applyFont="1" applyAlignment="1">
      <alignment horizontal="justify"/>
    </xf>
    <xf numFmtId="0" fontId="3" fillId="6" borderId="6" xfId="0" applyFont="1" applyFill="1" applyBorder="1" applyAlignment="1">
      <alignment horizontal="center" vertical="center"/>
    </xf>
    <xf numFmtId="0" fontId="1" fillId="0" borderId="3" xfId="0" applyFont="1" applyBorder="1"/>
    <xf numFmtId="0" fontId="1" fillId="0" borderId="5" xfId="0" applyFont="1" applyBorder="1"/>
  </cellXfs>
  <cellStyles count="2">
    <cellStyle name="Hyperlink" xfId="1" builtinId="8"/>
    <cellStyle name="Normal"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'Light Bulbs'!$C$101</c:f>
              <c:strCache>
                <c:ptCount val="1"/>
                <c:pt idx="0">
                  <c:v>Energy saving</c:v>
                </c:pt>
              </c:strCache>
            </c:strRef>
          </c:tx>
          <c:spPr>
            <a:solidFill>
              <a:schemeClr val="accent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F50F-45A8-9A02-040E54D0D4F2}"/>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Calibri" panose="020F0502020204030204" pitchFamily="34" charset="0"/>
                    <a:ea typeface="+mn-ea"/>
                    <a:cs typeface="Calibri" panose="020F0502020204030204" pitchFamily="34" charset="0"/>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'Light Bulbs'!$B$102:$B$104</c:f>
              <c:strCache>
                <c:ptCount val="3"/>
                <c:pt idx="0">
                  <c:v>Incandescent bulbs</c:v>
                </c:pt>
                <c:pt idx="1">
                  <c:v>Compact Fluorescent Light Bulbs (CFLs)</c:v>
                </c:pt>
                <c:pt idx="2">
                  <c:v>LED bulbs</c:v>
                </c:pt>
              </c:strCache>
            </c:strRef>
          </c:cat>
          <c:val>
            <c:numRef>
              <c:f>'Light Bulbs'!$C$102:$C$104</c:f>
              <c:numCache>
                <c:formatCode>0%</c:formatCode>
                <c:ptCount val="3"/>
                <c:pt idx="0">
                  <c:v>0</c:v>
                </c:pt>
                <c:pt idx="1">
                  <c:v>0.7</c:v>
                </c:pt>
                <c:pt idx="2">
                  <c:v>0.8</c:v>
                </c:pt>
              </c:numCache>
            </c:numRef>
          </c:val>
          <c:extLst>
            <c:ext xmlns:c16="http://schemas.microsoft.com/office/drawing/2014/chart" uri="{C3380CC4-5D6E-409C-BE32-E72D297353CC}">
              <c16:uniqueId val="{00000001-F50F-45A8-9A02-040E54D0D4F2}"/>
            </c:ext>
          </c:extLst>
        </c:ser>
        <c:ser>
          <c:idx val="1"/>
          <c:order val="1"/>
          <c:tx>
            <c:strRef>
              <c:f>'Light Bulbs'!$D$101</c:f>
              <c:strCache>
                <c:ptCount val="1"/>
                <c:pt idx="0">
                  <c:v>Energy consumption</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alibri" panose="020F0502020204030204" pitchFamily="34" charset="0"/>
                    <a:ea typeface="+mn-ea"/>
                    <a:cs typeface="Calibri" panose="020F0502020204030204" pitchFamily="34" charset="0"/>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'Light Bulbs'!$B$102:$B$104</c:f>
              <c:strCache>
                <c:ptCount val="3"/>
                <c:pt idx="0">
                  <c:v>Incandescent bulbs</c:v>
                </c:pt>
                <c:pt idx="1">
                  <c:v>Compact Fluorescent Light Bulbs (CFLs)</c:v>
                </c:pt>
                <c:pt idx="2">
                  <c:v>LED bulbs</c:v>
                </c:pt>
              </c:strCache>
            </c:strRef>
          </c:cat>
          <c:val>
            <c:numRef>
              <c:f>'Light Bulbs'!$D$102:$D$104</c:f>
              <c:numCache>
                <c:formatCode>0%</c:formatCode>
                <c:ptCount val="3"/>
                <c:pt idx="0">
                  <c:v>1</c:v>
                </c:pt>
                <c:pt idx="1">
                  <c:v>0.3</c:v>
                </c:pt>
                <c:pt idx="2">
                  <c:v>0.2</c:v>
                </c:pt>
              </c:numCache>
            </c:numRef>
          </c:val>
          <c:extLst>
            <c:ext xmlns:c16="http://schemas.microsoft.com/office/drawing/2014/chart" uri="{C3380CC4-5D6E-409C-BE32-E72D297353CC}">
              <c16:uniqueId val="{00000002-F50F-45A8-9A02-040E54D0D4F2}"/>
            </c:ext>
          </c:extLst>
        </c:ser>
        <c:dLbls>
          <c:showLegendKey val="0"/>
          <c:showVal val="1"/>
          <c:showCatName val="0"/>
          <c:showSerName val="0"/>
          <c:showPercent val="0"/>
          <c:showBubbleSize val="0"/>
        </c:dLbls>
        <c:gapWidth val="95"/>
        <c:overlap val="100"/>
        <c:axId val="372090872"/>
        <c:axId val="372092048"/>
      </c:barChart>
      <c:catAx>
        <c:axId val="3720908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sr-Latn-RS"/>
          </a:p>
        </c:txPr>
        <c:crossAx val="372092048"/>
        <c:crosses val="autoZero"/>
        <c:auto val="1"/>
        <c:lblAlgn val="ctr"/>
        <c:lblOffset val="100"/>
        <c:noMultiLvlLbl val="0"/>
      </c:catAx>
      <c:valAx>
        <c:axId val="372092048"/>
        <c:scaling>
          <c:orientation val="minMax"/>
        </c:scaling>
        <c:delete val="1"/>
        <c:axPos val="b"/>
        <c:numFmt formatCode="0%" sourceLinked="1"/>
        <c:majorTickMark val="none"/>
        <c:minorTickMark val="none"/>
        <c:tickLblPos val="nextTo"/>
        <c:crossAx val="3720908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Calibri" panose="020F0502020204030204" pitchFamily="34" charset="0"/>
          <a:cs typeface="Calibri" panose="020F0502020204030204" pitchFamily="34" charset="0"/>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7.jpg"/><Relationship Id="rId3" Type="http://schemas.openxmlformats.org/officeDocument/2006/relationships/image" Target="../media/image3.png"/><Relationship Id="rId7" Type="http://schemas.openxmlformats.org/officeDocument/2006/relationships/image" Target="../media/image6.jp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chart" Target="../charts/chart1.xml"/><Relationship Id="rId5" Type="http://schemas.openxmlformats.org/officeDocument/2006/relationships/image" Target="../media/image5.png"/><Relationship Id="rId10" Type="http://schemas.openxmlformats.org/officeDocument/2006/relationships/image" Target="../media/image9.png"/><Relationship Id="rId4" Type="http://schemas.openxmlformats.org/officeDocument/2006/relationships/image" Target="../media/image4.svg"/><Relationship Id="rId9"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twoCellAnchor editAs="oneCell">
    <xdr:from>
      <xdr:col>3</xdr:col>
      <xdr:colOff>259080</xdr:colOff>
      <xdr:row>115</xdr:row>
      <xdr:rowOff>0</xdr:rowOff>
    </xdr:from>
    <xdr:to>
      <xdr:col>3</xdr:col>
      <xdr:colOff>998220</xdr:colOff>
      <xdr:row>116</xdr:row>
      <xdr:rowOff>15240</xdr:rowOff>
    </xdr:to>
    <xdr:pic>
      <xdr:nvPicPr>
        <xdr:cNvPr id="2" name="Graphic 1" descr="A lightbulb">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12371"/>
        <a:stretch/>
      </xdr:blipFill>
      <xdr:spPr>
        <a:xfrm>
          <a:off x="2819400" y="2110740"/>
          <a:ext cx="739140" cy="647700"/>
        </a:xfrm>
        <a:prstGeom prst="rect">
          <a:avLst/>
        </a:prstGeom>
      </xdr:spPr>
    </xdr:pic>
    <xdr:clientData/>
  </xdr:twoCellAnchor>
  <xdr:twoCellAnchor editAs="oneCell">
    <xdr:from>
      <xdr:col>4</xdr:col>
      <xdr:colOff>304800</xdr:colOff>
      <xdr:row>115</xdr:row>
      <xdr:rowOff>45720</xdr:rowOff>
    </xdr:from>
    <xdr:to>
      <xdr:col>4</xdr:col>
      <xdr:colOff>876299</xdr:colOff>
      <xdr:row>115</xdr:row>
      <xdr:rowOff>617219</xdr:rowOff>
    </xdr:to>
    <xdr:pic>
      <xdr:nvPicPr>
        <xdr:cNvPr id="3" name="Graphic 2" descr="Fluorescent Light Bulb outline">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69080" y="2156460"/>
          <a:ext cx="571499" cy="571499"/>
        </a:xfrm>
        <a:prstGeom prst="rect">
          <a:avLst/>
        </a:prstGeom>
      </xdr:spPr>
    </xdr:pic>
    <xdr:clientData/>
  </xdr:twoCellAnchor>
  <xdr:twoCellAnchor editAs="oneCell">
    <xdr:from>
      <xdr:col>5</xdr:col>
      <xdr:colOff>350520</xdr:colOff>
      <xdr:row>115</xdr:row>
      <xdr:rowOff>68580</xdr:rowOff>
    </xdr:from>
    <xdr:to>
      <xdr:col>5</xdr:col>
      <xdr:colOff>861060</xdr:colOff>
      <xdr:row>115</xdr:row>
      <xdr:rowOff>579120</xdr:rowOff>
    </xdr:to>
    <xdr:pic>
      <xdr:nvPicPr>
        <xdr:cNvPr id="4" name="Picture 3" descr="A black background with a black square&#10;&#10;Description automatically generated with medium confidenc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cstate="print">
          <a:duotone>
            <a:srgbClr val="9BBB59">
              <a:shade val="45000"/>
              <a:satMod val="135000"/>
            </a:srgbClr>
            <a:prstClr val="white"/>
          </a:duotone>
          <a:extLst>
            <a:ext uri="{28A0092B-C50C-407E-A947-70E740481C1C}">
              <a14:useLocalDpi xmlns:a14="http://schemas.microsoft.com/office/drawing/2010/main" val="0"/>
            </a:ext>
          </a:extLst>
        </a:blip>
        <a:srcRect/>
        <a:stretch>
          <a:fillRect/>
        </a:stretch>
      </xdr:blipFill>
      <xdr:spPr bwMode="auto">
        <a:xfrm>
          <a:off x="5318760" y="2179320"/>
          <a:ext cx="510540" cy="510540"/>
        </a:xfrm>
        <a:prstGeom prst="rect">
          <a:avLst/>
        </a:prstGeom>
        <a:noFill/>
        <a:ln>
          <a:noFill/>
        </a:ln>
      </xdr:spPr>
    </xdr:pic>
    <xdr:clientData/>
  </xdr:twoCellAnchor>
  <xdr:twoCellAnchor>
    <xdr:from>
      <xdr:col>0</xdr:col>
      <xdr:colOff>0</xdr:colOff>
      <xdr:row>99</xdr:row>
      <xdr:rowOff>17780</xdr:rowOff>
    </xdr:from>
    <xdr:to>
      <xdr:col>5</xdr:col>
      <xdr:colOff>1143000</xdr:colOff>
      <xdr:row>110</xdr:row>
      <xdr:rowOff>17780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3</xdr:col>
      <xdr:colOff>259080</xdr:colOff>
      <xdr:row>42</xdr:row>
      <xdr:rowOff>0</xdr:rowOff>
    </xdr:from>
    <xdr:ext cx="739140" cy="647700"/>
    <xdr:pic>
      <xdr:nvPicPr>
        <xdr:cNvPr id="29" name="Graphic 28" descr="A lightbulb">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12371"/>
        <a:stretch/>
      </xdr:blipFill>
      <xdr:spPr>
        <a:xfrm>
          <a:off x="2819400" y="46169580"/>
          <a:ext cx="739140" cy="647700"/>
        </a:xfrm>
        <a:prstGeom prst="rect">
          <a:avLst/>
        </a:prstGeom>
      </xdr:spPr>
    </xdr:pic>
    <xdr:clientData/>
  </xdr:oneCellAnchor>
  <xdr:oneCellAnchor>
    <xdr:from>
      <xdr:col>4</xdr:col>
      <xdr:colOff>304800</xdr:colOff>
      <xdr:row>42</xdr:row>
      <xdr:rowOff>45720</xdr:rowOff>
    </xdr:from>
    <xdr:ext cx="571499" cy="571499"/>
    <xdr:pic>
      <xdr:nvPicPr>
        <xdr:cNvPr id="30" name="Graphic 29" descr="Fluorescent Light Bulb outline">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69080" y="8671560"/>
          <a:ext cx="571499" cy="571499"/>
        </a:xfrm>
        <a:prstGeom prst="rect">
          <a:avLst/>
        </a:prstGeom>
      </xdr:spPr>
    </xdr:pic>
    <xdr:clientData/>
  </xdr:oneCellAnchor>
  <xdr:oneCellAnchor>
    <xdr:from>
      <xdr:col>5</xdr:col>
      <xdr:colOff>350520</xdr:colOff>
      <xdr:row>42</xdr:row>
      <xdr:rowOff>68580</xdr:rowOff>
    </xdr:from>
    <xdr:ext cx="510540" cy="510540"/>
    <xdr:pic>
      <xdr:nvPicPr>
        <xdr:cNvPr id="31" name="Picture 30" descr="A black background with a black square&#10;&#10;Description automatically generated with medium confidence">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5" cstate="print">
          <a:duotone>
            <a:srgbClr val="9BBB59">
              <a:shade val="45000"/>
              <a:satMod val="135000"/>
            </a:srgbClr>
            <a:prstClr val="white"/>
          </a:duotone>
          <a:extLst>
            <a:ext uri="{28A0092B-C50C-407E-A947-70E740481C1C}">
              <a14:useLocalDpi xmlns:a14="http://schemas.microsoft.com/office/drawing/2010/main" val="0"/>
            </a:ext>
          </a:extLst>
        </a:blip>
        <a:srcRect/>
        <a:stretch>
          <a:fillRect/>
        </a:stretch>
      </xdr:blipFill>
      <xdr:spPr bwMode="auto">
        <a:xfrm>
          <a:off x="5318760" y="46238160"/>
          <a:ext cx="510540" cy="510540"/>
        </a:xfrm>
        <a:prstGeom prst="rect">
          <a:avLst/>
        </a:prstGeom>
        <a:noFill/>
        <a:ln>
          <a:noFill/>
        </a:ln>
      </xdr:spPr>
    </xdr:pic>
    <xdr:clientData/>
  </xdr:oneCellAnchor>
  <xdr:twoCellAnchor>
    <xdr:from>
      <xdr:col>0</xdr:col>
      <xdr:colOff>0</xdr:colOff>
      <xdr:row>56</xdr:row>
      <xdr:rowOff>45720</xdr:rowOff>
    </xdr:from>
    <xdr:to>
      <xdr:col>5</xdr:col>
      <xdr:colOff>1165860</xdr:colOff>
      <xdr:row>72</xdr:row>
      <xdr:rowOff>121920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13243560"/>
          <a:ext cx="6118860" cy="2964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just"/>
          <a:r>
            <a:rPr lang="sr-Latn-RS" sz="1000" b="1">
              <a:solidFill>
                <a:schemeClr val="dk1"/>
              </a:solidFill>
              <a:effectLst/>
              <a:latin typeface="Calibri" panose="020F0502020204030204" pitchFamily="34" charset="0"/>
              <a:ea typeface="+mn-ea"/>
              <a:cs typeface="Calibri" panose="020F0502020204030204" pitchFamily="34" charset="0"/>
            </a:rPr>
            <a:t>What to look for when purchasing bulbs:</a:t>
          </a:r>
        </a:p>
        <a:p>
          <a:pPr algn="just"/>
          <a:r>
            <a:rPr lang="sr-Latn-RS" sz="1000" b="0">
              <a:solidFill>
                <a:schemeClr val="dk1"/>
              </a:solidFill>
              <a:effectLst/>
              <a:latin typeface="Calibri" panose="020F0502020204030204" pitchFamily="34" charset="0"/>
              <a:ea typeface="+mn-ea"/>
              <a:cs typeface="Calibri" panose="020F0502020204030204" pitchFamily="34" charset="0"/>
            </a:rPr>
            <a:t>1) </a:t>
          </a:r>
          <a:r>
            <a:rPr lang="sr-Latn-RS" sz="1000" b="1" u="sng">
              <a:solidFill>
                <a:schemeClr val="dk1"/>
              </a:solidFill>
              <a:effectLst/>
              <a:latin typeface="Calibri" panose="020F0502020204030204" pitchFamily="34" charset="0"/>
              <a:ea typeface="+mn-ea"/>
              <a:cs typeface="Calibri" panose="020F0502020204030204" pitchFamily="34" charset="0"/>
            </a:rPr>
            <a:t>Luminous flux </a:t>
          </a:r>
          <a:r>
            <a:rPr lang="sr-Latn-RS" sz="1000" b="0">
              <a:solidFill>
                <a:schemeClr val="dk1"/>
              </a:solidFill>
              <a:effectLst/>
              <a:latin typeface="Calibri" panose="020F0502020204030204" pitchFamily="34" charset="0"/>
              <a:ea typeface="+mn-ea"/>
              <a:cs typeface="Calibri" panose="020F0502020204030204" pitchFamily="34" charset="0"/>
            </a:rPr>
            <a:t>is the total amount of light emitted by a light source. The unit of measurement for luminous flux or flow is lumen (lm). The performance of a bulb in lumens allows for a direct comparison of the amount of light (which is the primary function offered by a bulb). Comparisons based solely on power (W) are not good and can lead to erroneous conclusions. A higher number of lumens means a higher amount of light that a bulb can produce. A higher power in watts (W) means a higher electricity consumption.</a:t>
          </a:r>
        </a:p>
        <a:p>
          <a:pPr algn="just"/>
          <a:r>
            <a:rPr lang="sr-Latn-RS" sz="1000" b="0">
              <a:solidFill>
                <a:schemeClr val="dk1"/>
              </a:solidFill>
              <a:effectLst/>
              <a:latin typeface="Calibri" panose="020F0502020204030204" pitchFamily="34" charset="0"/>
              <a:ea typeface="+mn-ea"/>
              <a:cs typeface="Calibri" panose="020F0502020204030204" pitchFamily="34" charset="0"/>
            </a:rPr>
            <a:t>2) </a:t>
          </a:r>
          <a:r>
            <a:rPr lang="sr-Latn-RS" sz="1000" b="1" u="sng">
              <a:solidFill>
                <a:schemeClr val="dk1"/>
              </a:solidFill>
              <a:effectLst/>
              <a:latin typeface="Calibri" panose="020F0502020204030204" pitchFamily="34" charset="0"/>
              <a:ea typeface="+mn-ea"/>
              <a:cs typeface="Calibri" panose="020F0502020204030204" pitchFamily="34" charset="0"/>
            </a:rPr>
            <a:t>The working or life span of a bulb </a:t>
          </a:r>
          <a:r>
            <a:rPr lang="sr-Latn-RS" sz="1000" b="0">
              <a:solidFill>
                <a:schemeClr val="dk1"/>
              </a:solidFill>
              <a:effectLst/>
              <a:latin typeface="Calibri" panose="020F0502020204030204" pitchFamily="34" charset="0"/>
              <a:ea typeface="+mn-ea"/>
              <a:cs typeface="Calibri" panose="020F0502020204030204" pitchFamily="34" charset="0"/>
            </a:rPr>
            <a:t>is the time until which the bulb will work and is expressed in hours. For classic incandescent bulbs, one year refers to 1000 hours, which corresponds to an average of 3 hours of use per day. A longer bulb life means less need to replace bulbs. For professional lamps, lifespan is a very important factor and generally a longer lifespan means a higher quality standard. This should be taken into account when comparing the prices of different alternatives.</a:t>
          </a:r>
        </a:p>
        <a:p>
          <a:pPr algn="just"/>
          <a:r>
            <a:rPr lang="sr-Latn-RS" sz="1000" b="0">
              <a:solidFill>
                <a:schemeClr val="dk1"/>
              </a:solidFill>
              <a:effectLst/>
              <a:latin typeface="Calibri" panose="020F0502020204030204" pitchFamily="34" charset="0"/>
              <a:ea typeface="+mn-ea"/>
              <a:cs typeface="Calibri" panose="020F0502020204030204" pitchFamily="34" charset="0"/>
            </a:rPr>
            <a:t>3) </a:t>
          </a:r>
          <a:r>
            <a:rPr lang="sr-Latn-RS" sz="1000" b="1" u="sng">
              <a:solidFill>
                <a:schemeClr val="dk1"/>
              </a:solidFill>
              <a:effectLst/>
              <a:latin typeface="Calibri" panose="020F0502020204030204" pitchFamily="34" charset="0"/>
              <a:ea typeface="+mn-ea"/>
              <a:cs typeface="Calibri" panose="020F0502020204030204" pitchFamily="34" charset="0"/>
            </a:rPr>
            <a:t>The energy efficiency class </a:t>
          </a:r>
          <a:r>
            <a:rPr lang="sr-Latn-RS" sz="1000" b="0">
              <a:solidFill>
                <a:schemeClr val="dk1"/>
              </a:solidFill>
              <a:effectLst/>
              <a:latin typeface="Calibri" panose="020F0502020204030204" pitchFamily="34" charset="0"/>
              <a:ea typeface="+mn-ea"/>
              <a:cs typeface="Calibri" panose="020F0502020204030204" pitchFamily="34" charset="0"/>
            </a:rPr>
            <a:t>is a confirmation of the quality of the device with regard to its energy efficiency, whereby devices are divided into seven energy efficiency classes according to their energy consumption, marked with the letters A to G (group A is made up of the most energy efficient devices). The difference in electricity consumption is from 30 to 80% between the lowest and highest energy classes. For example, to produce the same amount of light, a compact fluorescent lamp (class A) requires only one third of the electricity compared to an incandescent lamp (class C). The EU requires the use of an energy label indicating the energy class.</a:t>
          </a:r>
          <a:endParaRPr lang="en-US" sz="1000" b="0" kern="1200">
            <a:latin typeface="Calibri" panose="020F0502020204030204" pitchFamily="34" charset="0"/>
            <a:cs typeface="Calibri" panose="020F0502020204030204" pitchFamily="34" charset="0"/>
          </a:endParaRPr>
        </a:p>
      </xdr:txBody>
    </xdr:sp>
    <xdr:clientData/>
  </xdr:twoCellAnchor>
  <xdr:twoCellAnchor editAs="oneCell">
    <xdr:from>
      <xdr:col>0</xdr:col>
      <xdr:colOff>45720</xdr:colOff>
      <xdr:row>76</xdr:row>
      <xdr:rowOff>7620</xdr:rowOff>
    </xdr:from>
    <xdr:to>
      <xdr:col>2</xdr:col>
      <xdr:colOff>806721</xdr:colOff>
      <xdr:row>93</xdr:row>
      <xdr:rowOff>76200</xdr:rowOff>
    </xdr:to>
    <xdr:pic>
      <xdr:nvPicPr>
        <xdr:cNvPr id="11" name="Picture 10" descr="A close-up of a label&#10;&#10;AI-generated content may be incorrect.">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r="53306"/>
        <a:stretch/>
      </xdr:blipFill>
      <xdr:spPr bwMode="auto">
        <a:xfrm>
          <a:off x="45720" y="16794480"/>
          <a:ext cx="2445021" cy="3048000"/>
        </a:xfrm>
        <a:prstGeom prst="rect">
          <a:avLst/>
        </a:prstGeom>
        <a:ln>
          <a:solidFill>
            <a:schemeClr val="accent1"/>
          </a:solidFill>
        </a:ln>
        <a:extLst>
          <a:ext uri="{53640926-AAD7-44D8-BBD7-CCE9431645EC}">
            <a14:shadowObscured xmlns:a14="http://schemas.microsoft.com/office/drawing/2010/main"/>
          </a:ext>
        </a:extLst>
      </xdr:spPr>
    </xdr:pic>
    <xdr:clientData/>
  </xdr:twoCellAnchor>
  <xdr:twoCellAnchor>
    <xdr:from>
      <xdr:col>0</xdr:col>
      <xdr:colOff>68580</xdr:colOff>
      <xdr:row>141</xdr:row>
      <xdr:rowOff>83820</xdr:rowOff>
    </xdr:from>
    <xdr:to>
      <xdr:col>5</xdr:col>
      <xdr:colOff>1112520</xdr:colOff>
      <xdr:row>148</xdr:row>
      <xdr:rowOff>30480</xdr:rowOff>
    </xdr:to>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68580" y="33939480"/>
          <a:ext cx="5996940" cy="1173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just"/>
          <a:r>
            <a:rPr lang="sr-Latn-RS" sz="1100" kern="1200">
              <a:latin typeface="Calibri" panose="020F0502020204030204" pitchFamily="34" charset="0"/>
              <a:cs typeface="Calibri" panose="020F0502020204030204" pitchFamily="34" charset="0"/>
            </a:rPr>
            <a:t>The simplest way to be energy efficient is to make the most of daylight. Clean windows regularly, avoid placing too many plants in front of windows and dark curtains, and in work areas, position desks so that they are maximally illuminated by sunlight.</a:t>
          </a:r>
          <a:endParaRPr lang="en-US" sz="1100" kern="1200">
            <a:latin typeface="Calibri" panose="020F0502020204030204" pitchFamily="34" charset="0"/>
            <a:cs typeface="Calibri" panose="020F0502020204030204" pitchFamily="34" charset="0"/>
          </a:endParaRPr>
        </a:p>
      </xdr:txBody>
    </xdr:sp>
    <xdr:clientData/>
  </xdr:twoCellAnchor>
  <xdr:twoCellAnchor editAs="oneCell">
    <xdr:from>
      <xdr:col>0</xdr:col>
      <xdr:colOff>0</xdr:colOff>
      <xdr:row>0</xdr:row>
      <xdr:rowOff>0</xdr:rowOff>
    </xdr:from>
    <xdr:to>
      <xdr:col>6</xdr:col>
      <xdr:colOff>19050</xdr:colOff>
      <xdr:row>4</xdr:row>
      <xdr:rowOff>123825</xdr:rowOff>
    </xdr:to>
    <xdr:pic>
      <xdr:nvPicPr>
        <xdr:cNvPr id="5" name="Slika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6848475" cy="771525"/>
        </a:xfrm>
        <a:prstGeom prst="rect">
          <a:avLst/>
        </a:prstGeom>
      </xdr:spPr>
    </xdr:pic>
    <xdr:clientData/>
  </xdr:twoCellAnchor>
  <xdr:twoCellAnchor editAs="oneCell">
    <xdr:from>
      <xdr:col>0</xdr:col>
      <xdr:colOff>0</xdr:colOff>
      <xdr:row>33</xdr:row>
      <xdr:rowOff>19050</xdr:rowOff>
    </xdr:from>
    <xdr:to>
      <xdr:col>6</xdr:col>
      <xdr:colOff>9525</xdr:colOff>
      <xdr:row>37</xdr:row>
      <xdr:rowOff>95250</xdr:rowOff>
    </xdr:to>
    <xdr:pic>
      <xdr:nvPicPr>
        <xdr:cNvPr id="7" name="Slika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6524625"/>
          <a:ext cx="6838950" cy="723900"/>
        </a:xfrm>
        <a:prstGeom prst="rect">
          <a:avLst/>
        </a:prstGeom>
      </xdr:spPr>
    </xdr:pic>
    <xdr:clientData/>
  </xdr:twoCellAnchor>
  <xdr:twoCellAnchor editAs="oneCell">
    <xdr:from>
      <xdr:col>3</xdr:col>
      <xdr:colOff>259080</xdr:colOff>
      <xdr:row>115</xdr:row>
      <xdr:rowOff>0</xdr:rowOff>
    </xdr:from>
    <xdr:to>
      <xdr:col>3</xdr:col>
      <xdr:colOff>998220</xdr:colOff>
      <xdr:row>116</xdr:row>
      <xdr:rowOff>15240</xdr:rowOff>
    </xdr:to>
    <xdr:pic>
      <xdr:nvPicPr>
        <xdr:cNvPr id="16" name="Graphic 1" descr="A lightbulb">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10"/>
        <a:srcRect t="12371"/>
        <a:stretch/>
      </xdr:blipFill>
      <xdr:spPr>
        <a:xfrm>
          <a:off x="3088005" y="22621875"/>
          <a:ext cx="739140" cy="6438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legal-content/EN/TXT/?qid=1575537561243&amp;uri=CELEX:32019R2015" TargetMode="External"/><Relationship Id="rId7" Type="http://schemas.openxmlformats.org/officeDocument/2006/relationships/drawing" Target="../drawings/drawing1.xml"/><Relationship Id="rId2" Type="http://schemas.openxmlformats.org/officeDocument/2006/relationships/hyperlink" Target="https://viribright.com/blogs/insights/comparing-led-vs-cfl-vs-incandescent-light-bulbs" TargetMode="External"/><Relationship Id="rId1" Type="http://schemas.openxmlformats.org/officeDocument/2006/relationships/hyperlink" Target="https://ec.europa.eu/health/scientific_committees/opinions_layman/mercury-in-cfl/en/mercury-cfl/figtableboxes/energy-saving-consumption.htm" TargetMode="External"/><Relationship Id="rId6" Type="http://schemas.openxmlformats.org/officeDocument/2006/relationships/printerSettings" Target="../printerSettings/printerSettings1.bin"/><Relationship Id="rId5" Type="http://schemas.openxmlformats.org/officeDocument/2006/relationships/hyperlink" Target="https://ec.europa.eu/eurostat/databrowser/view/nrg_pc_205/default/table?lang=en&amp;category=nrg.nrg_price.nrg_pc" TargetMode="External"/><Relationship Id="rId4" Type="http://schemas.openxmlformats.org/officeDocument/2006/relationships/hyperlink" Target="https://eprel.ec.europa.eu/screen/product/lightsour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1"/>
  <sheetViews>
    <sheetView tabSelected="1" topLeftCell="A22" workbookViewId="0">
      <selection activeCell="A33" sqref="A33:F33"/>
    </sheetView>
  </sheetViews>
  <sheetFormatPr baseColWidth="10" defaultColWidth="8.83203125" defaultRowHeight="14" x14ac:dyDescent="0.2"/>
  <cols>
    <col min="1" max="1" width="3.5" style="16" bestFit="1" customWidth="1"/>
    <col min="2" max="2" width="21.1640625" style="16" customWidth="1"/>
    <col min="3" max="3" width="12.5" style="16" customWidth="1"/>
    <col min="4" max="6" width="17.5" style="16" customWidth="1"/>
    <col min="7" max="16384" width="8.83203125" style="1"/>
  </cols>
  <sheetData>
    <row r="1" spans="1:6" x14ac:dyDescent="0.2">
      <c r="A1" s="1"/>
      <c r="B1" s="1"/>
      <c r="C1" s="1"/>
      <c r="D1" s="1"/>
      <c r="E1" s="1"/>
      <c r="F1" s="1"/>
    </row>
    <row r="2" spans="1:6" x14ac:dyDescent="0.2">
      <c r="A2" s="1"/>
      <c r="B2" s="1"/>
      <c r="C2" s="1"/>
      <c r="D2" s="1"/>
      <c r="E2" s="1"/>
      <c r="F2" s="1"/>
    </row>
    <row r="3" spans="1:6" x14ac:dyDescent="0.2">
      <c r="A3" s="1"/>
      <c r="B3" s="1"/>
      <c r="C3" s="1"/>
      <c r="D3" s="1"/>
      <c r="E3" s="1"/>
      <c r="F3" s="1"/>
    </row>
    <row r="4" spans="1:6" x14ac:dyDescent="0.2">
      <c r="A4" s="1"/>
      <c r="B4" s="1"/>
      <c r="C4" s="1"/>
      <c r="D4" s="1"/>
      <c r="E4" s="1"/>
      <c r="F4" s="1"/>
    </row>
    <row r="5" spans="1:6" ht="10.5" customHeight="1" thickBot="1" x14ac:dyDescent="0.25">
      <c r="A5" s="8"/>
      <c r="B5" s="8"/>
      <c r="C5" s="8"/>
      <c r="D5" s="8"/>
      <c r="E5" s="8"/>
      <c r="F5" s="8"/>
    </row>
    <row r="6" spans="1:6" ht="57.5" customHeight="1" thickBot="1" x14ac:dyDescent="0.25">
      <c r="A6" s="45" t="s">
        <v>0</v>
      </c>
      <c r="B6" s="46"/>
      <c r="C6" s="46"/>
      <c r="D6" s="46"/>
      <c r="E6" s="46"/>
      <c r="F6" s="46"/>
    </row>
    <row r="7" spans="1:6" x14ac:dyDescent="0.2">
      <c r="A7" s="1"/>
      <c r="B7" s="1"/>
      <c r="C7" s="1"/>
      <c r="D7" s="1"/>
      <c r="E7" s="1"/>
      <c r="F7" s="1"/>
    </row>
    <row r="8" spans="1:6" x14ac:dyDescent="0.2">
      <c r="A8" s="1"/>
      <c r="B8" s="1"/>
      <c r="C8" s="1"/>
      <c r="D8" s="1"/>
      <c r="E8" s="1"/>
      <c r="F8" s="1"/>
    </row>
    <row r="9" spans="1:6" x14ac:dyDescent="0.2">
      <c r="A9" s="1"/>
      <c r="B9" s="1" t="s">
        <v>1</v>
      </c>
      <c r="C9" s="1"/>
      <c r="D9" s="1"/>
      <c r="E9" s="1"/>
      <c r="F9" s="1"/>
    </row>
    <row r="10" spans="1:6" x14ac:dyDescent="0.2">
      <c r="A10" s="1"/>
      <c r="B10" s="1"/>
      <c r="C10" s="1"/>
      <c r="D10" s="1"/>
      <c r="E10" s="1"/>
      <c r="F10" s="1"/>
    </row>
    <row r="11" spans="1:6" ht="15" x14ac:dyDescent="0.2">
      <c r="A11" s="1"/>
      <c r="B11" s="32" t="s">
        <v>2</v>
      </c>
      <c r="C11" s="1"/>
      <c r="D11" s="1"/>
      <c r="E11" s="1"/>
      <c r="F11" s="1"/>
    </row>
    <row r="12" spans="1:6" x14ac:dyDescent="0.2">
      <c r="A12" s="1"/>
      <c r="C12" s="1"/>
      <c r="D12" s="1"/>
      <c r="E12" s="1"/>
      <c r="F12" s="1"/>
    </row>
    <row r="13" spans="1:6" ht="14.5" customHeight="1" x14ac:dyDescent="0.2">
      <c r="A13" s="1"/>
      <c r="B13" s="32" t="s">
        <v>3</v>
      </c>
      <c r="C13" s="1"/>
      <c r="D13" s="1"/>
      <c r="E13" s="1"/>
      <c r="F13" s="1"/>
    </row>
    <row r="14" spans="1:6" x14ac:dyDescent="0.2">
      <c r="A14" s="1"/>
      <c r="C14" s="1"/>
      <c r="D14" s="1"/>
      <c r="E14" s="1"/>
      <c r="F14" s="1"/>
    </row>
    <row r="15" spans="1:6" ht="15" x14ac:dyDescent="0.2">
      <c r="A15" s="1"/>
      <c r="B15" s="32" t="s">
        <v>4</v>
      </c>
      <c r="C15" s="1"/>
      <c r="D15" s="1"/>
      <c r="E15" s="1"/>
      <c r="F15" s="1"/>
    </row>
    <row r="16" spans="1:6" x14ac:dyDescent="0.2">
      <c r="A16" s="1"/>
      <c r="C16" s="1"/>
      <c r="D16" s="1"/>
      <c r="E16" s="1"/>
      <c r="F16" s="1"/>
    </row>
    <row r="17" spans="1:6" ht="15" x14ac:dyDescent="0.2">
      <c r="A17" s="1"/>
      <c r="B17" s="32" t="s">
        <v>5</v>
      </c>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32" spans="1:6" x14ac:dyDescent="0.2">
      <c r="A32" s="24" t="s">
        <v>6</v>
      </c>
      <c r="B32" s="1"/>
      <c r="C32" s="1"/>
      <c r="D32" s="1"/>
      <c r="E32" s="1"/>
      <c r="F32" s="1"/>
    </row>
    <row r="33" spans="1:6" ht="54" customHeight="1" x14ac:dyDescent="0.2">
      <c r="A33" s="69" t="s">
        <v>96</v>
      </c>
      <c r="B33" s="69"/>
      <c r="C33" s="69"/>
      <c r="D33" s="69"/>
      <c r="E33" s="69"/>
      <c r="F33" s="69"/>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ht="15" thickBot="1" x14ac:dyDescent="0.25">
      <c r="A39" s="25"/>
      <c r="B39" s="26"/>
      <c r="C39" s="26"/>
      <c r="D39" s="26"/>
      <c r="E39" s="26"/>
      <c r="F39" s="26"/>
    </row>
    <row r="41" spans="1:6" ht="13.5" customHeight="1" thickBot="1" x14ac:dyDescent="0.25">
      <c r="A41" s="45" t="s">
        <v>2</v>
      </c>
      <c r="B41" s="46"/>
      <c r="C41" s="46"/>
      <c r="D41" s="46"/>
      <c r="E41" s="46"/>
      <c r="F41" s="46"/>
    </row>
    <row r="43" spans="1:6" ht="50" customHeight="1" x14ac:dyDescent="0.2">
      <c r="A43" s="72"/>
      <c r="B43" s="42" t="s">
        <v>7</v>
      </c>
      <c r="C43" s="42"/>
      <c r="D43" s="35"/>
      <c r="E43" s="35"/>
      <c r="F43" s="35"/>
    </row>
    <row r="44" spans="1:6" ht="30" x14ac:dyDescent="0.2">
      <c r="A44" s="73"/>
      <c r="B44" s="42"/>
      <c r="C44" s="42"/>
      <c r="D44" s="36" t="s">
        <v>8</v>
      </c>
      <c r="E44" s="36" t="s">
        <v>93</v>
      </c>
      <c r="F44" s="36" t="s">
        <v>10</v>
      </c>
    </row>
    <row r="45" spans="1:6" ht="15" x14ac:dyDescent="0.2">
      <c r="A45" s="2">
        <v>1</v>
      </c>
      <c r="B45" s="43" t="s">
        <v>11</v>
      </c>
      <c r="C45" s="43"/>
      <c r="D45" s="28" t="s">
        <v>12</v>
      </c>
      <c r="E45" s="28" t="s">
        <v>13</v>
      </c>
      <c r="F45" s="28" t="s">
        <v>14</v>
      </c>
    </row>
    <row r="46" spans="1:6" ht="45" x14ac:dyDescent="0.2">
      <c r="A46" s="15">
        <v>2</v>
      </c>
      <c r="B46" s="44" t="s">
        <v>15</v>
      </c>
      <c r="C46" s="44"/>
      <c r="D46" s="34" t="s">
        <v>16</v>
      </c>
      <c r="E46" s="34" t="s">
        <v>17</v>
      </c>
      <c r="F46" s="34" t="s">
        <v>18</v>
      </c>
    </row>
    <row r="47" spans="1:6" ht="78" x14ac:dyDescent="0.2">
      <c r="A47" s="15">
        <v>3</v>
      </c>
      <c r="B47" s="44" t="s">
        <v>19</v>
      </c>
      <c r="C47" s="44"/>
      <c r="D47" s="31" t="s">
        <v>20</v>
      </c>
      <c r="E47" s="31" t="s">
        <v>21</v>
      </c>
      <c r="F47" s="31" t="s">
        <v>22</v>
      </c>
    </row>
    <row r="48" spans="1:6" ht="15" x14ac:dyDescent="0.2">
      <c r="A48" s="2">
        <v>4</v>
      </c>
      <c r="B48" s="43" t="s">
        <v>23</v>
      </c>
      <c r="C48" s="43"/>
      <c r="D48" s="28" t="s">
        <v>24</v>
      </c>
      <c r="E48" s="28" t="s">
        <v>13</v>
      </c>
      <c r="F48" s="28" t="s">
        <v>25</v>
      </c>
    </row>
    <row r="49" spans="1:6" ht="14.5" customHeight="1" x14ac:dyDescent="0.2">
      <c r="A49" s="15">
        <v>5</v>
      </c>
      <c r="B49" s="41" t="s">
        <v>26</v>
      </c>
      <c r="C49" s="41"/>
      <c r="D49" s="28" t="s">
        <v>27</v>
      </c>
      <c r="E49" s="28" t="s">
        <v>28</v>
      </c>
      <c r="F49" s="28" t="s">
        <v>29</v>
      </c>
    </row>
    <row r="50" spans="1:6" ht="15" x14ac:dyDescent="0.2">
      <c r="A50" s="48">
        <v>6</v>
      </c>
      <c r="B50" s="41" t="s">
        <v>30</v>
      </c>
      <c r="C50" s="30" t="s">
        <v>31</v>
      </c>
      <c r="D50" s="71" t="s">
        <v>32</v>
      </c>
      <c r="E50" s="71"/>
      <c r="F50" s="71"/>
    </row>
    <row r="51" spans="1:6" x14ac:dyDescent="0.2">
      <c r="A51" s="49"/>
      <c r="B51" s="41"/>
      <c r="C51" s="29" t="s">
        <v>33</v>
      </c>
      <c r="D51" s="2" t="s">
        <v>34</v>
      </c>
      <c r="E51" s="2" t="s">
        <v>35</v>
      </c>
      <c r="F51" s="2" t="s">
        <v>36</v>
      </c>
    </row>
    <row r="52" spans="1:6" x14ac:dyDescent="0.2">
      <c r="A52" s="49"/>
      <c r="B52" s="41"/>
      <c r="C52" s="29" t="s">
        <v>37</v>
      </c>
      <c r="D52" s="2" t="s">
        <v>38</v>
      </c>
      <c r="E52" s="2" t="s">
        <v>39</v>
      </c>
      <c r="F52" s="2" t="s">
        <v>40</v>
      </c>
    </row>
    <row r="53" spans="1:6" x14ac:dyDescent="0.2">
      <c r="A53" s="49"/>
      <c r="B53" s="41"/>
      <c r="C53" s="29" t="s">
        <v>41</v>
      </c>
      <c r="D53" s="2" t="s">
        <v>42</v>
      </c>
      <c r="E53" s="2" t="s">
        <v>43</v>
      </c>
      <c r="F53" s="2" t="s">
        <v>44</v>
      </c>
    </row>
    <row r="54" spans="1:6" x14ac:dyDescent="0.2">
      <c r="A54" s="50"/>
      <c r="B54" s="41"/>
      <c r="C54" s="29" t="s">
        <v>45</v>
      </c>
      <c r="D54" s="2" t="s">
        <v>46</v>
      </c>
      <c r="E54" s="2" t="s">
        <v>47</v>
      </c>
      <c r="F54" s="2" t="s">
        <v>48</v>
      </c>
    </row>
    <row r="55" spans="1:6" x14ac:dyDescent="0.2">
      <c r="B55" s="1" t="s">
        <v>49</v>
      </c>
      <c r="C55" s="1"/>
      <c r="D55" s="1"/>
      <c r="E55" s="1"/>
      <c r="F55" s="1"/>
    </row>
    <row r="56" spans="1:6" ht="15" x14ac:dyDescent="0.2">
      <c r="B56" s="32" t="s">
        <v>50</v>
      </c>
      <c r="C56" s="1"/>
      <c r="D56" s="1"/>
      <c r="E56" s="1"/>
      <c r="F56" s="1"/>
    </row>
    <row r="57" spans="1:6" x14ac:dyDescent="0.2">
      <c r="B57" s="1"/>
      <c r="C57" s="22"/>
      <c r="D57" s="1"/>
      <c r="E57" s="1"/>
      <c r="F57" s="1"/>
    </row>
    <row r="58" spans="1:6" x14ac:dyDescent="0.2">
      <c r="B58" s="1"/>
      <c r="C58" s="22"/>
      <c r="D58" s="1"/>
      <c r="E58" s="1"/>
      <c r="F58" s="1"/>
    </row>
    <row r="59" spans="1:6" x14ac:dyDescent="0.2">
      <c r="B59" s="1"/>
      <c r="C59" s="1"/>
      <c r="D59" s="1"/>
      <c r="E59" s="1"/>
      <c r="F59" s="1"/>
    </row>
    <row r="60" spans="1:6" s="27" customFormat="1" ht="15" x14ac:dyDescent="0.2"/>
    <row r="61" spans="1:6" s="27" customFormat="1" ht="15" x14ac:dyDescent="0.2"/>
    <row r="62" spans="1:6" s="27" customFormat="1" ht="15" x14ac:dyDescent="0.2"/>
    <row r="63" spans="1:6" s="27" customFormat="1" ht="15" x14ac:dyDescent="0.2"/>
    <row r="64" spans="1:6" s="27" customFormat="1" ht="15" x14ac:dyDescent="0.2"/>
    <row r="65" spans="1:6" s="27" customFormat="1" ht="15" x14ac:dyDescent="0.2"/>
    <row r="66" spans="1:6" s="27" customFormat="1" ht="15" x14ac:dyDescent="0.2"/>
    <row r="67" spans="1:6" s="27" customFormat="1" ht="15" x14ac:dyDescent="0.2"/>
    <row r="68" spans="1:6" s="27" customFormat="1" ht="15" x14ac:dyDescent="0.2"/>
    <row r="69" spans="1:6" s="27" customFormat="1" ht="15" x14ac:dyDescent="0.2"/>
    <row r="70" spans="1:6" s="27" customFormat="1" ht="15" x14ac:dyDescent="0.2"/>
    <row r="74" spans="1:6" ht="13.5" customHeight="1" thickBot="1" x14ac:dyDescent="0.25">
      <c r="A74" s="45" t="s">
        <v>3</v>
      </c>
      <c r="B74" s="45"/>
      <c r="C74" s="45"/>
      <c r="D74" s="45"/>
      <c r="E74" s="45"/>
      <c r="F74" s="45"/>
    </row>
    <row r="75" spans="1:6" ht="3" customHeight="1" x14ac:dyDescent="0.2"/>
    <row r="76" spans="1:6" x14ac:dyDescent="0.2">
      <c r="A76" s="51"/>
      <c r="B76" s="52"/>
      <c r="C76" s="53"/>
      <c r="D76" s="60" t="s">
        <v>51</v>
      </c>
      <c r="E76" s="61"/>
      <c r="F76" s="62"/>
    </row>
    <row r="77" spans="1:6" x14ac:dyDescent="0.2">
      <c r="A77" s="54"/>
      <c r="B77" s="55"/>
      <c r="C77" s="56"/>
      <c r="D77" s="63"/>
      <c r="E77" s="64"/>
      <c r="F77" s="65"/>
    </row>
    <row r="78" spans="1:6" x14ac:dyDescent="0.2">
      <c r="A78" s="54"/>
      <c r="B78" s="55"/>
      <c r="C78" s="56"/>
      <c r="D78" s="63"/>
      <c r="E78" s="64"/>
      <c r="F78" s="65"/>
    </row>
    <row r="79" spans="1:6" x14ac:dyDescent="0.2">
      <c r="A79" s="54"/>
      <c r="B79" s="55"/>
      <c r="C79" s="56"/>
      <c r="D79" s="63"/>
      <c r="E79" s="64"/>
      <c r="F79" s="65"/>
    </row>
    <row r="80" spans="1:6" x14ac:dyDescent="0.2">
      <c r="A80" s="54"/>
      <c r="B80" s="55"/>
      <c r="C80" s="56"/>
      <c r="D80" s="63"/>
      <c r="E80" s="64"/>
      <c r="F80" s="65"/>
    </row>
    <row r="81" spans="1:6" x14ac:dyDescent="0.2">
      <c r="A81" s="54"/>
      <c r="B81" s="55"/>
      <c r="C81" s="56"/>
      <c r="D81" s="63"/>
      <c r="E81" s="64"/>
      <c r="F81" s="65"/>
    </row>
    <row r="82" spans="1:6" x14ac:dyDescent="0.2">
      <c r="A82" s="54"/>
      <c r="B82" s="55"/>
      <c r="C82" s="56"/>
      <c r="D82" s="63"/>
      <c r="E82" s="64"/>
      <c r="F82" s="65"/>
    </row>
    <row r="83" spans="1:6" x14ac:dyDescent="0.2">
      <c r="A83" s="54"/>
      <c r="B83" s="55"/>
      <c r="C83" s="56"/>
      <c r="D83" s="63"/>
      <c r="E83" s="64"/>
      <c r="F83" s="65"/>
    </row>
    <row r="84" spans="1:6" x14ac:dyDescent="0.2">
      <c r="A84" s="54"/>
      <c r="B84" s="55"/>
      <c r="C84" s="56"/>
      <c r="D84" s="63"/>
      <c r="E84" s="64"/>
      <c r="F84" s="65"/>
    </row>
    <row r="85" spans="1:6" x14ac:dyDescent="0.2">
      <c r="A85" s="54"/>
      <c r="B85" s="55"/>
      <c r="C85" s="56"/>
      <c r="D85" s="63"/>
      <c r="E85" s="64"/>
      <c r="F85" s="65"/>
    </row>
    <row r="86" spans="1:6" x14ac:dyDescent="0.2">
      <c r="A86" s="54"/>
      <c r="B86" s="55"/>
      <c r="C86" s="56"/>
      <c r="D86" s="63"/>
      <c r="E86" s="64"/>
      <c r="F86" s="65"/>
    </row>
    <row r="87" spans="1:6" x14ac:dyDescent="0.2">
      <c r="A87" s="54"/>
      <c r="B87" s="55"/>
      <c r="C87" s="56"/>
      <c r="D87" s="63"/>
      <c r="E87" s="64"/>
      <c r="F87" s="65"/>
    </row>
    <row r="88" spans="1:6" x14ac:dyDescent="0.2">
      <c r="A88" s="54"/>
      <c r="B88" s="55"/>
      <c r="C88" s="56"/>
      <c r="D88" s="63"/>
      <c r="E88" s="64"/>
      <c r="F88" s="65"/>
    </row>
    <row r="89" spans="1:6" x14ac:dyDescent="0.2">
      <c r="A89" s="54"/>
      <c r="B89" s="55"/>
      <c r="C89" s="56"/>
      <c r="D89" s="63"/>
      <c r="E89" s="64"/>
      <c r="F89" s="65"/>
    </row>
    <row r="90" spans="1:6" x14ac:dyDescent="0.2">
      <c r="A90" s="54"/>
      <c r="B90" s="55"/>
      <c r="C90" s="56"/>
      <c r="D90" s="63"/>
      <c r="E90" s="64"/>
      <c r="F90" s="65"/>
    </row>
    <row r="91" spans="1:6" x14ac:dyDescent="0.2">
      <c r="A91" s="54"/>
      <c r="B91" s="55"/>
      <c r="C91" s="56"/>
      <c r="D91" s="63"/>
      <c r="E91" s="64"/>
      <c r="F91" s="65"/>
    </row>
    <row r="92" spans="1:6" x14ac:dyDescent="0.2">
      <c r="A92" s="54"/>
      <c r="B92" s="55"/>
      <c r="C92" s="56"/>
      <c r="D92" s="63"/>
      <c r="E92" s="64"/>
      <c r="F92" s="65"/>
    </row>
    <row r="93" spans="1:6" x14ac:dyDescent="0.2">
      <c r="A93" s="54"/>
      <c r="B93" s="55"/>
      <c r="C93" s="56"/>
      <c r="D93" s="63"/>
      <c r="E93" s="64"/>
      <c r="F93" s="65"/>
    </row>
    <row r="94" spans="1:6" x14ac:dyDescent="0.2">
      <c r="A94" s="57"/>
      <c r="B94" s="58"/>
      <c r="C94" s="59"/>
      <c r="D94" s="66"/>
      <c r="E94" s="67"/>
      <c r="F94" s="68"/>
    </row>
    <row r="95" spans="1:6" ht="15" x14ac:dyDescent="0.2">
      <c r="B95" s="1" t="s">
        <v>52</v>
      </c>
      <c r="C95" s="32" t="s">
        <v>53</v>
      </c>
      <c r="D95" s="38"/>
      <c r="E95" s="38"/>
      <c r="F95" s="38"/>
    </row>
    <row r="96" spans="1:6" x14ac:dyDescent="0.2">
      <c r="B96" s="16" t="s">
        <v>54</v>
      </c>
    </row>
    <row r="97" spans="1:6" ht="15" x14ac:dyDescent="0.2">
      <c r="A97" s="1"/>
      <c r="B97" s="32" t="s">
        <v>55</v>
      </c>
    </row>
    <row r="98" spans="1:6" x14ac:dyDescent="0.2">
      <c r="A98" s="1"/>
    </row>
    <row r="99" spans="1:6" ht="13.5" customHeight="1" thickBot="1" x14ac:dyDescent="0.25">
      <c r="A99" s="45" t="s">
        <v>4</v>
      </c>
      <c r="B99" s="46"/>
      <c r="C99" s="46"/>
      <c r="D99" s="46"/>
      <c r="E99" s="46"/>
      <c r="F99" s="46"/>
    </row>
    <row r="101" spans="1:6" ht="15" x14ac:dyDescent="0.2">
      <c r="B101" s="17"/>
      <c r="C101" s="17" t="s">
        <v>91</v>
      </c>
      <c r="D101" s="17" t="s">
        <v>92</v>
      </c>
    </row>
    <row r="102" spans="1:6" ht="15" x14ac:dyDescent="0.2">
      <c r="B102" s="39" t="s">
        <v>95</v>
      </c>
      <c r="C102" s="23">
        <v>0</v>
      </c>
      <c r="D102" s="23">
        <f>100%-C102</f>
        <v>1</v>
      </c>
    </row>
    <row r="103" spans="1:6" ht="30" x14ac:dyDescent="0.2">
      <c r="B103" s="39" t="s">
        <v>9</v>
      </c>
      <c r="C103" s="23">
        <f>100%-D103</f>
        <v>0.7</v>
      </c>
      <c r="D103" s="23">
        <v>0.3</v>
      </c>
    </row>
    <row r="104" spans="1:6" ht="15" x14ac:dyDescent="0.2">
      <c r="B104" s="39" t="s">
        <v>94</v>
      </c>
      <c r="C104" s="23">
        <f>100%-D104</f>
        <v>0.8</v>
      </c>
      <c r="D104" s="23">
        <v>0.2</v>
      </c>
    </row>
    <row r="112" spans="1:6" x14ac:dyDescent="0.2">
      <c r="B112" s="16" t="s">
        <v>56</v>
      </c>
    </row>
    <row r="113" spans="1:6" ht="34.25" customHeight="1" x14ac:dyDescent="0.2">
      <c r="B113" s="70" t="s">
        <v>57</v>
      </c>
      <c r="C113" s="70"/>
      <c r="D113" s="70"/>
      <c r="E113" s="70"/>
      <c r="F113" s="70"/>
    </row>
    <row r="115" spans="1:6" ht="13.5" customHeight="1" thickBot="1" x14ac:dyDescent="0.25">
      <c r="A115" s="45" t="s">
        <v>5</v>
      </c>
      <c r="B115" s="46"/>
      <c r="C115" s="46"/>
      <c r="D115" s="46"/>
      <c r="E115" s="46"/>
      <c r="F115" s="46"/>
    </row>
    <row r="116" spans="1:6" ht="50" customHeight="1" x14ac:dyDescent="0.2">
      <c r="A116" s="47"/>
      <c r="B116" s="47"/>
      <c r="C116" s="47"/>
      <c r="D116" s="36"/>
      <c r="E116" s="35"/>
      <c r="F116" s="35"/>
    </row>
    <row r="117" spans="1:6" ht="30" x14ac:dyDescent="0.2">
      <c r="A117" s="47"/>
      <c r="B117" s="47"/>
      <c r="C117" s="47"/>
      <c r="D117" s="37" t="s">
        <v>8</v>
      </c>
      <c r="E117" s="36" t="s">
        <v>9</v>
      </c>
      <c r="F117" s="37" t="s">
        <v>10</v>
      </c>
    </row>
    <row r="118" spans="1:6" ht="15" x14ac:dyDescent="0.2">
      <c r="A118" s="34">
        <v>1</v>
      </c>
      <c r="B118" s="40" t="s">
        <v>58</v>
      </c>
      <c r="C118" s="34" t="s">
        <v>59</v>
      </c>
      <c r="D118" s="34">
        <v>60</v>
      </c>
      <c r="E118" s="34">
        <v>14</v>
      </c>
      <c r="F118" s="34">
        <v>7</v>
      </c>
    </row>
    <row r="119" spans="1:6" ht="15" x14ac:dyDescent="0.2">
      <c r="A119" s="9">
        <v>2</v>
      </c>
      <c r="B119" s="10" t="s">
        <v>60</v>
      </c>
      <c r="C119" s="9" t="s">
        <v>61</v>
      </c>
      <c r="D119" s="9">
        <v>1000</v>
      </c>
      <c r="E119" s="9">
        <v>8000</v>
      </c>
      <c r="F119" s="9">
        <v>25000</v>
      </c>
    </row>
    <row r="120" spans="1:6" ht="15" x14ac:dyDescent="0.2">
      <c r="A120" s="37">
        <v>3</v>
      </c>
      <c r="B120" s="40" t="s">
        <v>62</v>
      </c>
      <c r="C120" s="34" t="s">
        <v>63</v>
      </c>
      <c r="D120" s="34">
        <v>1</v>
      </c>
      <c r="E120" s="34">
        <v>1</v>
      </c>
      <c r="F120" s="34">
        <v>1</v>
      </c>
    </row>
    <row r="121" spans="1:6" ht="30" x14ac:dyDescent="0.2">
      <c r="A121" s="34">
        <v>3</v>
      </c>
      <c r="B121" s="40" t="s">
        <v>64</v>
      </c>
      <c r="C121" s="34" t="s">
        <v>65</v>
      </c>
      <c r="D121" s="34">
        <v>3</v>
      </c>
      <c r="E121" s="34">
        <v>3</v>
      </c>
      <c r="F121" s="34">
        <v>3</v>
      </c>
    </row>
    <row r="122" spans="1:6" ht="30" x14ac:dyDescent="0.2">
      <c r="A122" s="34">
        <v>4</v>
      </c>
      <c r="B122" s="40" t="s">
        <v>66</v>
      </c>
      <c r="C122" s="34" t="s">
        <v>67</v>
      </c>
      <c r="D122" s="34">
        <f>D121*365</f>
        <v>1095</v>
      </c>
      <c r="E122" s="34">
        <f t="shared" ref="E122:F122" si="0">E121*365</f>
        <v>1095</v>
      </c>
      <c r="F122" s="34">
        <f t="shared" si="0"/>
        <v>1095</v>
      </c>
    </row>
    <row r="123" spans="1:6" ht="15" x14ac:dyDescent="0.2">
      <c r="A123" s="37">
        <v>4.7</v>
      </c>
      <c r="B123" s="40" t="s">
        <v>68</v>
      </c>
      <c r="C123" s="34" t="s">
        <v>69</v>
      </c>
      <c r="D123" s="11">
        <f>D118/1000*D121*D120</f>
        <v>0.18</v>
      </c>
      <c r="E123" s="11">
        <f t="shared" ref="E123:F123" si="1">E118/1000*E121*E120</f>
        <v>4.2000000000000003E-2</v>
      </c>
      <c r="F123" s="11">
        <f t="shared" si="1"/>
        <v>2.1000000000000001E-2</v>
      </c>
    </row>
    <row r="124" spans="1:6" ht="30" x14ac:dyDescent="0.2">
      <c r="A124" s="37">
        <v>5.4</v>
      </c>
      <c r="B124" s="40" t="s">
        <v>70</v>
      </c>
      <c r="C124" s="34" t="s">
        <v>71</v>
      </c>
      <c r="D124" s="11">
        <f>D118/1000*D122*D120</f>
        <v>65.7</v>
      </c>
      <c r="E124" s="11">
        <f t="shared" ref="E124:F124" si="2">E118/1000*E122*E120</f>
        <v>15.33</v>
      </c>
      <c r="F124" s="11">
        <f t="shared" si="2"/>
        <v>7.665</v>
      </c>
    </row>
    <row r="125" spans="1:6" ht="45" x14ac:dyDescent="0.2">
      <c r="A125" s="3">
        <v>6.1</v>
      </c>
      <c r="B125" s="12" t="s">
        <v>72</v>
      </c>
      <c r="C125" s="3" t="s">
        <v>73</v>
      </c>
      <c r="D125" s="4">
        <v>0.1187</v>
      </c>
      <c r="E125" s="33">
        <f>D125</f>
        <v>0.1187</v>
      </c>
      <c r="F125" s="33">
        <f>E125</f>
        <v>0.1187</v>
      </c>
    </row>
    <row r="126" spans="1:6" ht="30" x14ac:dyDescent="0.2">
      <c r="A126" s="34">
        <v>6.8</v>
      </c>
      <c r="B126" s="40" t="s">
        <v>74</v>
      </c>
      <c r="C126" s="34" t="s">
        <v>75</v>
      </c>
      <c r="D126" s="11">
        <f>D125*D124</f>
        <v>7.7985899999999999</v>
      </c>
      <c r="E126" s="11">
        <f t="shared" ref="E126:F126" si="3">E125*E124</f>
        <v>1.819671</v>
      </c>
      <c r="F126" s="11">
        <f t="shared" si="3"/>
        <v>0.90983550000000002</v>
      </c>
    </row>
    <row r="127" spans="1:6" ht="45" x14ac:dyDescent="0.2">
      <c r="A127" s="37">
        <v>7.5</v>
      </c>
      <c r="B127" s="14" t="s">
        <v>76</v>
      </c>
      <c r="C127" s="15" t="s">
        <v>61</v>
      </c>
      <c r="D127" s="15">
        <v>25000</v>
      </c>
      <c r="E127" s="15">
        <v>25000</v>
      </c>
      <c r="F127" s="15">
        <v>25000</v>
      </c>
    </row>
    <row r="128" spans="1:6" ht="45" x14ac:dyDescent="0.2">
      <c r="A128" s="37">
        <v>8.1999999999999993</v>
      </c>
      <c r="B128" s="14" t="s">
        <v>77</v>
      </c>
      <c r="C128" s="15" t="s">
        <v>63</v>
      </c>
      <c r="D128" s="15">
        <v>25</v>
      </c>
      <c r="E128" s="15">
        <v>3</v>
      </c>
      <c r="F128" s="15">
        <v>1</v>
      </c>
    </row>
    <row r="129" spans="1:6" ht="30" x14ac:dyDescent="0.2">
      <c r="A129" s="19">
        <v>8.9</v>
      </c>
      <c r="B129" s="20" t="s">
        <v>78</v>
      </c>
      <c r="C129" s="19" t="s">
        <v>79</v>
      </c>
      <c r="D129" s="21">
        <v>0.34</v>
      </c>
      <c r="E129" s="21">
        <v>3.29</v>
      </c>
      <c r="F129" s="21">
        <v>5.29</v>
      </c>
    </row>
    <row r="130" spans="1:6" ht="30" x14ac:dyDescent="0.2">
      <c r="A130" s="34" t="s">
        <v>80</v>
      </c>
      <c r="B130" s="40" t="s">
        <v>81</v>
      </c>
      <c r="C130" s="34" t="s">
        <v>75</v>
      </c>
      <c r="D130" s="11">
        <f>D128*D129</f>
        <v>8.5</v>
      </c>
      <c r="E130" s="11">
        <f t="shared" ref="E130:F130" si="4">E128*E129</f>
        <v>9.870000000000001</v>
      </c>
      <c r="F130" s="11">
        <f t="shared" si="4"/>
        <v>5.29</v>
      </c>
    </row>
    <row r="131" spans="1:6" ht="30" x14ac:dyDescent="0.2">
      <c r="A131" s="34" t="s">
        <v>82</v>
      </c>
      <c r="B131" s="40" t="s">
        <v>83</v>
      </c>
      <c r="C131" s="34" t="s">
        <v>75</v>
      </c>
      <c r="D131" s="11">
        <f>D126*23</f>
        <v>179.36757</v>
      </c>
      <c r="E131" s="11">
        <f>E126*23</f>
        <v>41.852432999999998</v>
      </c>
      <c r="F131" s="11">
        <f t="shared" ref="F131" si="5">F126*23</f>
        <v>20.926216499999999</v>
      </c>
    </row>
    <row r="132" spans="1:6" ht="30" x14ac:dyDescent="0.2">
      <c r="A132" s="34" t="s">
        <v>84</v>
      </c>
      <c r="B132" s="40" t="s">
        <v>85</v>
      </c>
      <c r="C132" s="34" t="s">
        <v>75</v>
      </c>
      <c r="D132" s="11">
        <f>+D130+D131</f>
        <v>187.86757</v>
      </c>
      <c r="E132" s="11">
        <f t="shared" ref="E132:F132" si="6">+E130+E131</f>
        <v>51.722432999999995</v>
      </c>
      <c r="F132" s="11">
        <f t="shared" si="6"/>
        <v>26.216216499999998</v>
      </c>
    </row>
    <row r="133" spans="1:6" ht="26.5" customHeight="1" x14ac:dyDescent="0.2">
      <c r="A133" s="18"/>
      <c r="B133" s="5" t="s">
        <v>86</v>
      </c>
      <c r="C133" s="6" t="s">
        <v>75</v>
      </c>
      <c r="D133" s="7">
        <f>+D132-D132</f>
        <v>0</v>
      </c>
      <c r="E133" s="7">
        <f>+D132-E132</f>
        <v>136.14513700000001</v>
      </c>
      <c r="F133" s="7">
        <f>+D132-F132</f>
        <v>161.6513535</v>
      </c>
    </row>
    <row r="134" spans="1:6" s="27" customFormat="1" ht="26.5" customHeight="1" x14ac:dyDescent="0.2"/>
    <row r="135" spans="1:6" x14ac:dyDescent="0.2">
      <c r="A135" s="1"/>
      <c r="B135" s="1" t="s">
        <v>72</v>
      </c>
      <c r="C135" s="1"/>
      <c r="D135" s="1"/>
      <c r="E135" s="1"/>
      <c r="F135" s="1"/>
    </row>
    <row r="136" spans="1:6" x14ac:dyDescent="0.2">
      <c r="A136" s="1"/>
      <c r="B136" s="1"/>
      <c r="C136" s="1"/>
      <c r="D136" s="1"/>
      <c r="E136" s="1"/>
      <c r="F136" s="1"/>
    </row>
    <row r="137" spans="1:6" ht="15" x14ac:dyDescent="0.2">
      <c r="A137" s="1"/>
      <c r="B137" s="39" t="s">
        <v>87</v>
      </c>
      <c r="C137" s="13">
        <v>0.1835</v>
      </c>
      <c r="D137" s="13" t="s">
        <v>73</v>
      </c>
    </row>
    <row r="138" spans="1:6" ht="15" x14ac:dyDescent="0.2">
      <c r="A138" s="1"/>
      <c r="B138" s="39" t="s">
        <v>88</v>
      </c>
      <c r="C138" s="13">
        <v>0.1187</v>
      </c>
      <c r="D138" s="13" t="s">
        <v>73</v>
      </c>
    </row>
    <row r="140" spans="1:6" x14ac:dyDescent="0.2">
      <c r="B140" s="16" t="s">
        <v>89</v>
      </c>
    </row>
    <row r="141" spans="1:6" ht="15" x14ac:dyDescent="0.2">
      <c r="B141" s="32" t="s">
        <v>90</v>
      </c>
    </row>
  </sheetData>
  <mergeCells count="22">
    <mergeCell ref="A6:F6"/>
    <mergeCell ref="A116:A117"/>
    <mergeCell ref="B116:B117"/>
    <mergeCell ref="C116:C117"/>
    <mergeCell ref="B50:B54"/>
    <mergeCell ref="A50:A54"/>
    <mergeCell ref="A115:F115"/>
    <mergeCell ref="A76:C94"/>
    <mergeCell ref="D76:F94"/>
    <mergeCell ref="A33:F33"/>
    <mergeCell ref="A99:F99"/>
    <mergeCell ref="B113:F113"/>
    <mergeCell ref="D50:F50"/>
    <mergeCell ref="A43:A44"/>
    <mergeCell ref="A74:F74"/>
    <mergeCell ref="A41:F41"/>
    <mergeCell ref="B49:C49"/>
    <mergeCell ref="B43:C44"/>
    <mergeCell ref="B45:C45"/>
    <mergeCell ref="B46:C46"/>
    <mergeCell ref="B47:C47"/>
    <mergeCell ref="B48:C48"/>
  </mergeCells>
  <dataValidations count="1">
    <dataValidation type="list" allowBlank="1" showInputMessage="1" showErrorMessage="1" sqref="D125" xr:uid="{00000000-0002-0000-0000-000000000000}">
      <formula1>$C$137:$C$138</formula1>
    </dataValidation>
  </dataValidations>
  <hyperlinks>
    <hyperlink ref="B113" r:id="rId1" xr:uid="{00000000-0004-0000-0000-000000000000}"/>
    <hyperlink ref="B56" r:id="rId2" xr:uid="{00000000-0004-0000-0000-000001000000}"/>
    <hyperlink ref="B97" r:id="rId3" xr:uid="{00000000-0004-0000-0000-000002000000}"/>
    <hyperlink ref="C95" r:id="rId4" xr:uid="{00000000-0004-0000-0000-000003000000}"/>
    <hyperlink ref="B141" r:id="rId5" xr:uid="{00000000-0004-0000-0000-000004000000}"/>
    <hyperlink ref="B11" location="'Light Bulbs'!A45" display="Основне карактеристике појединих врста електричних сијалица" xr:uid="{00000000-0004-0000-0000-000005000000}"/>
    <hyperlink ref="B13" location="'Light Bulbs'!A89" display="Означавање енергетске ефикасности електричних извора светлости" xr:uid="{00000000-0004-0000-0000-000006000000}"/>
    <hyperlink ref="B15" location="'Light Bulbs'!A110" display="Потрошња и уштеда енергије" xr:uid="{00000000-0004-0000-0000-000007000000}"/>
    <hyperlink ref="B17" location="'Light Bulbs'!A125" display="Обрачун трошкови осветљења по сијалици" xr:uid="{00000000-0004-0000-0000-000008000000}"/>
  </hyperlinks>
  <pageMargins left="0.7" right="0.7" top="0.75" bottom="0.75" header="0.3" footer="0.3"/>
  <pageSetup orientation="portrait" r:id="rId6"/>
  <headerFooter>
    <oddFooter>&amp;R&amp;P</oddFooter>
  </headerFooter>
  <drawing r:id="rId7"/>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Light Bulbs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Goran Milenkovic</dc:creator>
  <cp:keywords/>
  <dc:description/>
  <cp:lastModifiedBy>Ana Dimovska</cp:lastModifiedBy>
  <cp:revision/>
  <dcterms:created xsi:type="dcterms:W3CDTF">2025-01-22T07:11:33Z</dcterms:created>
  <dcterms:modified xsi:type="dcterms:W3CDTF">2025-07-23T11:22:08Z</dcterms:modified>
  <cp:category/>
  <cp:contentStatus/>
</cp:coreProperties>
</file>